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ey\OneDrive - Kwantlen Polytechnic University\Open Education - Files - Files\03 Open Grants\01 Process and Tracking\Templates\"/>
    </mc:Choice>
  </mc:AlternateContent>
  <xr:revisionPtr revIDLastSave="20" documentId="13_ncr:1_{78183765-BB44-4580-A943-65C96D9CC13C}" xr6:coauthVersionLast="36" xr6:coauthVersionMax="47" xr10:uidLastSave="{C538EC11-46F7-42F7-A962-3213A3C69166}"/>
  <bookViews>
    <workbookView xWindow="-105" yWindow="-105" windowWidth="19425" windowHeight="10305" xr2:uid="{57F554EA-4EFB-436A-ABE4-1A2E4B69D5A0}"/>
  </bookViews>
  <sheets>
    <sheet name="OER GPSA Pay Gr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I3" i="1"/>
  <c r="F5" i="1"/>
  <c r="D3" i="1" l="1"/>
  <c r="F3" i="1" s="1"/>
  <c r="C5" i="1"/>
  <c r="C4" i="1"/>
  <c r="D4" i="1" l="1"/>
  <c r="F4" i="1" s="1"/>
  <c r="D5" i="1"/>
  <c r="G3" i="1"/>
  <c r="H3" i="1" s="1"/>
  <c r="G5" i="1" l="1"/>
  <c r="H5" i="1" s="1"/>
  <c r="G4" i="1"/>
  <c r="H4" i="1" s="1"/>
</calcChain>
</file>

<file path=xl/sharedStrings.xml><?xml version="1.0" encoding="utf-8"?>
<sst xmlns="http://schemas.openxmlformats.org/spreadsheetml/2006/main" count="17" uniqueCount="17">
  <si>
    <t xml:space="preserve">Scale </t>
  </si>
  <si>
    <t>Education Completed </t>
  </si>
  <si>
    <t>Scale 01 </t>
  </si>
  <si>
    <t>Scale 02 </t>
  </si>
  <si>
    <t>Scale 03 </t>
  </si>
  <si>
    <t>Cost</t>
  </si>
  <si>
    <t>Total Cost</t>
  </si>
  <si>
    <r>
      <rPr>
        <b/>
        <sz val="14"/>
        <color rgb="FF000000"/>
        <rFont val="Arial"/>
        <family val="2"/>
      </rPr>
      <t xml:space="preserve">Vacation Pay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4%</t>
    </r>
  </si>
  <si>
    <r>
      <rPr>
        <b/>
        <sz val="14"/>
        <color rgb="FF000000"/>
        <rFont val="Arial"/>
        <family val="2"/>
      </rPr>
      <t xml:space="preserve">Hourly rate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Minimum wage as set by the Province of British Columbia</t>
    </r>
  </si>
  <si>
    <r>
      <rPr>
        <b/>
        <sz val="14"/>
        <color rgb="FF000000"/>
        <rFont val="Arial"/>
        <family val="2"/>
      </rPr>
      <t xml:space="preserve">Total Hours Required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Students are allowed to work a maximum of 15 hours per week</t>
    </r>
  </si>
  <si>
    <r>
      <rPr>
        <b/>
        <sz val="14"/>
        <color rgb="FF000000"/>
        <rFont val="Arial"/>
        <family val="2"/>
      </rPr>
      <t xml:space="preserve">EI &amp; CPP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8%</t>
    </r>
  </si>
  <si>
    <r>
      <rPr>
        <b/>
        <sz val="12"/>
        <color theme="1"/>
        <rFont val="Arial"/>
        <family val="2"/>
      </rPr>
      <t xml:space="preserve">To calculate the total cost of hiring a student at the required pay scale, adjust total hours in Total Hours Required (Column E).
</t>
    </r>
    <r>
      <rPr>
        <b/>
        <sz val="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The example used here is for 150 hours (10 weeks), which is the typical amount of work for one semester.</t>
    </r>
  </si>
  <si>
    <r>
      <t xml:space="preserve">With less than one year of post-secondary education
</t>
    </r>
    <r>
      <rPr>
        <sz val="2"/>
        <color rgb="FF262626"/>
        <rFont val="Arial"/>
        <family val="2"/>
      </rPr>
      <t xml:space="preserve">
</t>
    </r>
    <r>
      <rPr>
        <i/>
        <sz val="11"/>
        <color rgb="FF262626"/>
        <rFont val="Arial"/>
        <family val="2"/>
      </rPr>
      <t>(less than 30 credits completed)</t>
    </r>
  </si>
  <si>
    <r>
      <t xml:space="preserve">With one year of post-secondary education
</t>
    </r>
    <r>
      <rPr>
        <sz val="2"/>
        <color rgb="FF262626"/>
        <rFont val="Arial"/>
        <family val="2"/>
      </rPr>
      <t xml:space="preserve">
</t>
    </r>
    <r>
      <rPr>
        <i/>
        <sz val="11"/>
        <color rgb="FF262626"/>
        <rFont val="Arial"/>
        <family val="2"/>
      </rPr>
      <t>(30 to 60 credits completed) </t>
    </r>
  </si>
  <si>
    <r>
      <t xml:space="preserve">With a post-secondary degree or diploma
</t>
    </r>
    <r>
      <rPr>
        <sz val="2"/>
        <color rgb="FF262626"/>
        <rFont val="Arial"/>
        <family val="2"/>
      </rPr>
      <t xml:space="preserve">
</t>
    </r>
    <r>
      <rPr>
        <i/>
        <sz val="11"/>
        <color rgb="FF262626"/>
        <rFont val="Arial"/>
        <family val="2"/>
      </rPr>
      <t>(60 or more credits completed) </t>
    </r>
  </si>
  <si>
    <r>
      <rPr>
        <b/>
        <sz val="14"/>
        <color theme="1"/>
        <rFont val="Arial"/>
        <family val="2"/>
      </rPr>
      <t xml:space="preserve">Number of Weeks Needed
</t>
    </r>
    <r>
      <rPr>
        <b/>
        <sz val="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Assuming max 15 hours per week</t>
    </r>
  </si>
  <si>
    <t>OER Grant Project Student Assistant Pay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</si>
</sst>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6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4"/>
      <color theme="0"/>
      <name val="Elephant Pro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262626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rgb="FF741B35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4"/>
      <color rgb="FF262626"/>
      <name val="Arial"/>
      <family val="2"/>
    </font>
    <font>
      <b/>
      <sz val="14"/>
      <color theme="1"/>
      <name val="Arial"/>
      <family val="2"/>
    </font>
    <font>
      <b/>
      <sz val="14"/>
      <color rgb="FF741B35"/>
      <name val="Arial"/>
      <family val="2"/>
    </font>
    <font>
      <b/>
      <sz val="2"/>
      <color rgb="FF000000"/>
      <name val="Arial"/>
      <family val="2"/>
    </font>
    <font>
      <b/>
      <sz val="2"/>
      <color theme="1"/>
      <name val="Arial"/>
      <family val="2"/>
    </font>
    <font>
      <sz val="12"/>
      <color theme="1"/>
      <name val="Arial"/>
      <family val="2"/>
    </font>
    <font>
      <i/>
      <sz val="11"/>
      <color rgb="FF262626"/>
      <name val="Arial"/>
      <family val="2"/>
    </font>
    <font>
      <sz val="2"/>
      <color rgb="FF26262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741B35"/>
        <bgColor rgb="FF000000"/>
      </patternFill>
    </fill>
    <fill>
      <patternFill patternType="solid">
        <fgColor rgb="FFDCC6CC"/>
        <bgColor rgb="FF000000"/>
      </patternFill>
    </fill>
    <fill>
      <patternFill patternType="solid">
        <fgColor rgb="FFDCC6CC"/>
        <bgColor indexed="64"/>
      </patternFill>
    </fill>
    <fill>
      <patternFill patternType="solid">
        <fgColor rgb="FFF6F0F1"/>
        <bgColor rgb="FF000000"/>
      </patternFill>
    </fill>
  </fills>
  <borders count="5">
    <border>
      <left/>
      <right/>
      <top/>
      <bottom/>
      <diagonal/>
    </border>
    <border>
      <left style="thin">
        <color rgb="FF033234"/>
      </left>
      <right style="thin">
        <color rgb="FF033234"/>
      </right>
      <top style="thin">
        <color rgb="FF033234"/>
      </top>
      <bottom style="thin">
        <color rgb="FF033234"/>
      </bottom>
      <diagonal/>
    </border>
    <border>
      <left style="thin">
        <color rgb="FF033234"/>
      </left>
      <right/>
      <top style="thin">
        <color rgb="FF033234"/>
      </top>
      <bottom style="thin">
        <color rgb="FF033234"/>
      </bottom>
      <diagonal/>
    </border>
    <border>
      <left/>
      <right/>
      <top style="thin">
        <color rgb="FF033234"/>
      </top>
      <bottom style="thin">
        <color rgb="FF033234"/>
      </bottom>
      <diagonal/>
    </border>
    <border>
      <left/>
      <right style="thin">
        <color rgb="FF033234"/>
      </right>
      <top style="thin">
        <color rgb="FF033234"/>
      </top>
      <bottom style="thin">
        <color rgb="FF03323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8" fontId="1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2"/>
    </xf>
    <xf numFmtId="0" fontId="5" fillId="3" borderId="3" xfId="0" applyFont="1" applyFill="1" applyBorder="1" applyAlignment="1">
      <alignment horizontal="left" vertical="center" indent="2"/>
    </xf>
    <xf numFmtId="0" fontId="5" fillId="3" borderId="4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1B35"/>
      <color rgb="FFDCC6CC"/>
      <color rgb="FF055357"/>
      <color rgb="FF033234"/>
      <color rgb="FFF6F0F1"/>
      <color rgb="FFF9F5F6"/>
      <color rgb="FFEAD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0</xdr:row>
      <xdr:rowOff>0</xdr:rowOff>
    </xdr:from>
    <xdr:to>
      <xdr:col>9</xdr:col>
      <xdr:colOff>19050</xdr:colOff>
      <xdr:row>0</xdr:row>
      <xdr:rowOff>796398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5F27C1-0168-4586-8B92-694D95D0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0"/>
          <a:ext cx="1590675" cy="796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25AF-D94E-41AD-8ECC-BF30234A923B}">
  <dimension ref="A1:J9"/>
  <sheetViews>
    <sheetView tabSelected="1" workbookViewId="0">
      <selection activeCell="J6" sqref="J6"/>
    </sheetView>
  </sheetViews>
  <sheetFormatPr defaultColWidth="9.140625" defaultRowHeight="15"/>
  <cols>
    <col min="1" max="1" width="11.85546875" style="1" customWidth="1"/>
    <col min="2" max="2" width="34.7109375" style="1" customWidth="1"/>
    <col min="3" max="3" width="19.85546875" style="1" customWidth="1"/>
    <col min="4" max="4" width="14.7109375" style="1" customWidth="1"/>
    <col min="5" max="5" width="22.140625" style="1" customWidth="1"/>
    <col min="6" max="6" width="21.28515625" style="1" customWidth="1"/>
    <col min="7" max="7" width="15.140625" style="1" customWidth="1"/>
    <col min="8" max="8" width="18.28515625" style="1" customWidth="1"/>
    <col min="9" max="9" width="32.7109375" style="1" customWidth="1"/>
    <col min="10" max="10" width="26.5703125" style="1" customWidth="1"/>
    <col min="11" max="16384" width="9.140625" style="1"/>
  </cols>
  <sheetData>
    <row r="1" spans="1:10" ht="63" customHeight="1">
      <c r="A1" s="22" t="s">
        <v>16</v>
      </c>
      <c r="B1" s="23"/>
      <c r="C1" s="23"/>
      <c r="D1" s="23"/>
      <c r="E1" s="23"/>
      <c r="F1" s="23"/>
      <c r="G1" s="23"/>
      <c r="H1" s="23"/>
      <c r="I1" s="24"/>
      <c r="J1" s="4"/>
    </row>
    <row r="2" spans="1:10" ht="87" customHeight="1">
      <c r="A2" s="14" t="s">
        <v>0</v>
      </c>
      <c r="B2" s="15" t="s">
        <v>1</v>
      </c>
      <c r="C2" s="11" t="s">
        <v>8</v>
      </c>
      <c r="D2" s="11" t="s">
        <v>7</v>
      </c>
      <c r="E2" s="11" t="s">
        <v>9</v>
      </c>
      <c r="F2" s="13" t="s">
        <v>5</v>
      </c>
      <c r="G2" s="11" t="s">
        <v>10</v>
      </c>
      <c r="H2" s="17" t="s">
        <v>6</v>
      </c>
      <c r="I2" s="12" t="s">
        <v>15</v>
      </c>
    </row>
    <row r="3" spans="1:10" ht="64.5" customHeight="1">
      <c r="A3" s="6" t="s">
        <v>2</v>
      </c>
      <c r="B3" s="19" t="s">
        <v>12</v>
      </c>
      <c r="C3" s="7">
        <v>16.75</v>
      </c>
      <c r="D3" s="7">
        <f>C3*4%</f>
        <v>0.67</v>
      </c>
      <c r="E3" s="10">
        <v>150</v>
      </c>
      <c r="F3" s="8">
        <f>(C3+D3)*E3</f>
        <v>2613.0000000000005</v>
      </c>
      <c r="G3" s="9">
        <f>F3*8%</f>
        <v>209.04000000000005</v>
      </c>
      <c r="H3" s="18">
        <f>F3+G3</f>
        <v>2822.0400000000004</v>
      </c>
      <c r="I3" s="16">
        <f>ROUNDUP(E3/15,0)</f>
        <v>10</v>
      </c>
    </row>
    <row r="4" spans="1:10" ht="70.5" customHeight="1">
      <c r="A4" s="6" t="s">
        <v>3</v>
      </c>
      <c r="B4" s="19" t="s">
        <v>13</v>
      </c>
      <c r="C4" s="7">
        <f>C3*1.08</f>
        <v>18.09</v>
      </c>
      <c r="D4" s="7">
        <f t="shared" ref="D4:D5" si="0">C4*4%</f>
        <v>0.72360000000000002</v>
      </c>
      <c r="E4" s="10">
        <v>150</v>
      </c>
      <c r="F4" s="8">
        <f t="shared" ref="F4" si="1">(C4+D4)*E4</f>
        <v>2822.04</v>
      </c>
      <c r="G4" s="9">
        <f t="shared" ref="G4:G5" si="2">F4*8%</f>
        <v>225.76320000000001</v>
      </c>
      <c r="H4" s="18">
        <f t="shared" ref="H4:H5" si="3">F4+G4</f>
        <v>3047.8031999999998</v>
      </c>
      <c r="I4" s="16">
        <f>ROUNDUP(E4/15,0)</f>
        <v>10</v>
      </c>
    </row>
    <row r="5" spans="1:10" ht="57.75" customHeight="1">
      <c r="A5" s="6" t="s">
        <v>4</v>
      </c>
      <c r="B5" s="19" t="s">
        <v>14</v>
      </c>
      <c r="C5" s="7">
        <f>C3*1.21</f>
        <v>20.267499999999998</v>
      </c>
      <c r="D5" s="7">
        <f t="shared" si="0"/>
        <v>0.81069999999999998</v>
      </c>
      <c r="E5" s="10">
        <v>150</v>
      </c>
      <c r="F5" s="8">
        <f>(C5+D5)*E5</f>
        <v>3161.73</v>
      </c>
      <c r="G5" s="9">
        <f t="shared" si="2"/>
        <v>252.9384</v>
      </c>
      <c r="H5" s="18">
        <f t="shared" si="3"/>
        <v>3414.6684</v>
      </c>
      <c r="I5" s="16">
        <f>ROUNDUP(E5/15,0)</f>
        <v>10</v>
      </c>
    </row>
    <row r="6" spans="1:10" ht="54.75" customHeight="1">
      <c r="A6" s="20" t="s">
        <v>11</v>
      </c>
      <c r="B6" s="21"/>
      <c r="C6" s="21"/>
      <c r="D6" s="21"/>
      <c r="E6" s="21"/>
      <c r="F6" s="21"/>
      <c r="G6" s="21"/>
      <c r="H6" s="21"/>
      <c r="I6" s="21"/>
      <c r="J6" s="5"/>
    </row>
    <row r="8" spans="1:10" ht="30" customHeight="1">
      <c r="A8" s="3"/>
      <c r="B8" s="3"/>
      <c r="C8" s="3"/>
    </row>
    <row r="9" spans="1:10" ht="18" customHeight="1">
      <c r="A9" s="2"/>
      <c r="B9" s="2"/>
      <c r="C9" s="2"/>
    </row>
  </sheetData>
  <sheetProtection algorithmName="SHA-512" hashValue="ee5QhJzXu88tOfpa8m6a29tj9da2eQE0cJhzmz4Z7G0sJt5tFbIPPJ53jpHKsEKvzi7TrZejDAGFHp98uJAA/Q==" saltValue="LkR9tkUsta6Ol4UmMk+DOg==" spinCount="100000" sheet="1" objects="1" scenarios="1"/>
  <protectedRanges>
    <protectedRange sqref="E3:E5" name="Hours Required"/>
  </protectedRanges>
  <mergeCells count="2">
    <mergeCell ref="A6:I6"/>
    <mergeCell ref="A1:I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e04ae-4753-45be-b02a-e9cc5d02cf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0152D0AB7444DA528F9F0ACB54CE6" ma:contentTypeVersion="14" ma:contentTypeDescription="Create a new document." ma:contentTypeScope="" ma:versionID="7b6ea9dc73afb53d9414a736d6ceacf6">
  <xsd:schema xmlns:xsd="http://www.w3.org/2001/XMLSchema" xmlns:xs="http://www.w3.org/2001/XMLSchema" xmlns:p="http://schemas.microsoft.com/office/2006/metadata/properties" xmlns:ns3="a645fbe1-ebf4-4346-a6ee-89b4d7496f0a" xmlns:ns4="56be04ae-4753-45be-b02a-e9cc5d02cfa9" targetNamespace="http://schemas.microsoft.com/office/2006/metadata/properties" ma:root="true" ma:fieldsID="015cad7908000f4cd726458b38393474" ns3:_="" ns4:_="">
    <xsd:import namespace="a645fbe1-ebf4-4346-a6ee-89b4d7496f0a"/>
    <xsd:import namespace="56be04ae-4753-45be-b02a-e9cc5d02cf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fbe1-ebf4-4346-a6ee-89b4d7496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e04ae-4753-45be-b02a-e9cc5d02c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1BB3D6-9A73-45C4-8F61-9EF93595B1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D77BC-7F24-4711-9B14-F3D4D3C65557}">
  <ds:schemaRefs>
    <ds:schemaRef ds:uri="http://purl.org/dc/dcmitype/"/>
    <ds:schemaRef ds:uri="56be04ae-4753-45be-b02a-e9cc5d02cfa9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645fbe1-ebf4-4346-a6ee-89b4d7496f0a"/>
  </ds:schemaRefs>
</ds:datastoreItem>
</file>

<file path=customXml/itemProps3.xml><?xml version="1.0" encoding="utf-8"?>
<ds:datastoreItem xmlns:ds="http://schemas.openxmlformats.org/officeDocument/2006/customXml" ds:itemID="{7E03E4B7-0201-4F10-B027-6EF972700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5fbe1-ebf4-4346-a6ee-89b4d7496f0a"/>
    <ds:schemaRef ds:uri="56be04ae-4753-45be-b02a-e9cc5d02c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OER GPSA Pay Grid</vt:lpstr>
    </vt:vector>
  </TitlesOfParts>
  <Manager/>
  <Company>KPU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Nishan Perera</dc:creator>
  <cp:keywords/>
  <dc:description/>
  <cp:lastModifiedBy>Amanda Grey</cp:lastModifiedBy>
  <cp:revision/>
  <dcterms:created xsi:type="dcterms:W3CDTF">2022-12-08T21:56:27Z</dcterms:created>
  <dcterms:modified xsi:type="dcterms:W3CDTF">2023-06-06T00:19:58Z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0x01010062B0152D0AB7444DA528F9F0ACB54CE6</vt:lpwstr>
  </property>
</Properties>
</file>